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J6"/>
  <c r="I6"/>
  <c r="H6"/>
  <c r="G6"/>
  <c r="F6"/>
  <c r="E6"/>
  <c r="D6"/>
  <c r="J5"/>
  <c r="I5"/>
  <c r="H5"/>
  <c r="G5"/>
  <c r="F5"/>
  <c r="E5"/>
  <c r="D5"/>
  <c r="J4"/>
  <c r="I4"/>
  <c r="H4"/>
  <c r="G4"/>
  <c r="F4"/>
  <c r="E4"/>
  <c r="D4"/>
</calcChain>
</file>

<file path=xl/sharedStrings.xml><?xml version="1.0" encoding="utf-8"?>
<sst xmlns="http://schemas.openxmlformats.org/spreadsheetml/2006/main" count="16" uniqueCount="16">
  <si>
    <t>2023年台江县国有林场承保清单</t>
  </si>
  <si>
    <t xml:space="preserve"> 名称</t>
  </si>
  <si>
    <t>地点</t>
  </si>
  <si>
    <t>面积（亩）</t>
  </si>
  <si>
    <t>保险金额（元）</t>
  </si>
  <si>
    <t>保费（元）</t>
  </si>
  <si>
    <t>中央30%（元）</t>
  </si>
  <si>
    <t>省级30%（元）</t>
  </si>
  <si>
    <t>市级7.5%（元）</t>
  </si>
  <si>
    <t>县级17.5%（元）</t>
  </si>
  <si>
    <t>农户15%（元）</t>
  </si>
  <si>
    <t>国有林场</t>
  </si>
  <si>
    <t>交孟工区</t>
  </si>
  <si>
    <t>南市工区</t>
  </si>
  <si>
    <t>台雄工区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</si>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</sst>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charset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H12" sqref="H12"/>
    </sheetView>
  </sheetViews>
  <sheetFormatPr defaultColWidth="9.25" defaultRowHeight="24.75" customHeight="1"/>
  <cols>
    <col min="1" max="1" width="10.25" style="1" customWidth="1"/>
    <col min="2" max="2" width="8.125" style="3" customWidth="1"/>
    <col min="3" max="3" width="16" style="4" customWidth="1"/>
    <col min="4" max="4" width="16.625" style="4" customWidth="1"/>
    <col min="5" max="5" width="14.125" style="4" customWidth="1"/>
    <col min="6" max="7" width="14.625" style="4" customWidth="1"/>
    <col min="8" max="8" width="15.75" style="4" customWidth="1"/>
    <col min="9" max="9" width="12.875" style="4" customWidth="1"/>
    <col min="10" max="10" width="14.625" style="4" customWidth="1"/>
    <col min="11" max="16384" width="9.25" style="5"/>
  </cols>
  <sheetData>
    <row r="1" spans="1:10" ht="24.75" customHeight="1">
      <c r="A1" s="12" t="s">
        <v>0</v>
      </c>
      <c r="B1" s="12"/>
      <c r="C1" s="13"/>
      <c r="D1" s="13"/>
      <c r="E1" s="13"/>
      <c r="F1" s="13"/>
      <c r="G1" s="13"/>
      <c r="H1" s="13"/>
      <c r="I1" s="13"/>
      <c r="J1" s="13"/>
    </row>
    <row r="2" spans="1:10" ht="24.75" customHeight="1">
      <c r="A2" s="12"/>
      <c r="B2" s="12"/>
      <c r="C2" s="13"/>
      <c r="D2" s="13"/>
      <c r="E2" s="13"/>
      <c r="F2" s="13"/>
      <c r="G2" s="13"/>
      <c r="H2" s="13"/>
      <c r="I2" s="13"/>
      <c r="J2" s="13"/>
    </row>
    <row r="3" spans="1:10" s="1" customFormat="1" ht="45.95" customHeight="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pans="1:10" ht="24.75" customHeight="1">
      <c r="A4" s="10" t="s">
        <v>11</v>
      </c>
      <c r="B4" s="8" t="s">
        <v>12</v>
      </c>
      <c r="C4" s="9">
        <v>6449.5005000000001</v>
      </c>
      <c r="D4" s="9">
        <f>C4*1250</f>
        <v>8061875.625</v>
      </c>
      <c r="E4" s="9">
        <f>C4*3</f>
        <v>19348.501499999998</v>
      </c>
      <c r="F4" s="9">
        <f>E4*0.3</f>
        <v>5804.5504499999997</v>
      </c>
      <c r="G4" s="9">
        <f>E4*0.3</f>
        <v>5804.5504499999997</v>
      </c>
      <c r="H4" s="9">
        <f>E4*0.075</f>
        <v>1451.1376124999999</v>
      </c>
      <c r="I4" s="9">
        <f>E4*0.175</f>
        <v>3385.9877624999999</v>
      </c>
      <c r="J4" s="9">
        <f>E4*0.15</f>
        <v>2902.2752249999999</v>
      </c>
    </row>
    <row r="5" spans="1:10" ht="24.75" customHeight="1">
      <c r="A5" s="10"/>
      <c r="B5" s="8" t="s">
        <v>13</v>
      </c>
      <c r="C5" s="9">
        <v>2261.6235000000001</v>
      </c>
      <c r="D5" s="9">
        <f>C5*1250</f>
        <v>2827029.375</v>
      </c>
      <c r="E5" s="9">
        <f>C5*3</f>
        <v>6784.8705</v>
      </c>
      <c r="F5" s="9">
        <f>E5*0.3</f>
        <v>2035.4611500000001</v>
      </c>
      <c r="G5" s="9">
        <f>E5*0.3</f>
        <v>2035.4611500000001</v>
      </c>
      <c r="H5" s="9">
        <f>E5*0.075</f>
        <v>508.86528750000002</v>
      </c>
      <c r="I5" s="9">
        <f>E5*0.175</f>
        <v>1187.3523375</v>
      </c>
      <c r="J5" s="9">
        <f>E5*0.15</f>
        <v>1017.730575</v>
      </c>
    </row>
    <row r="6" spans="1:10" ht="24.75" customHeight="1">
      <c r="A6" s="10"/>
      <c r="B6" s="8" t="s">
        <v>14</v>
      </c>
      <c r="C6" s="9">
        <v>3918.4335000000001</v>
      </c>
      <c r="D6" s="9">
        <f>C6*1250</f>
        <v>4898041.875</v>
      </c>
      <c r="E6" s="9">
        <f>C6*3</f>
        <v>11755.300499999999</v>
      </c>
      <c r="F6" s="9">
        <f>E6*0.3</f>
        <v>3526.59015</v>
      </c>
      <c r="G6" s="9">
        <f>E6*0.3</f>
        <v>3526.59015</v>
      </c>
      <c r="H6" s="9">
        <f>E6*0.075</f>
        <v>881.6475375</v>
      </c>
      <c r="I6" s="9">
        <f>E6*0.175</f>
        <v>2057.1775874999998</v>
      </c>
      <c r="J6" s="9">
        <f>E6*0.15</f>
        <v>1763.295075</v>
      </c>
    </row>
    <row r="7" spans="1:10" s="2" customFormat="1" ht="24.75" customHeight="1">
      <c r="A7" s="11"/>
      <c r="B7" s="6" t="s">
        <v>15</v>
      </c>
      <c r="C7" s="7">
        <f>SUM(C4:C6)</f>
        <v>12629.557500000001</v>
      </c>
      <c r="D7" s="7">
        <f>C7*1250</f>
        <v>15786946.875</v>
      </c>
      <c r="E7" s="7">
        <f>C7*3</f>
        <v>37888.672500000001</v>
      </c>
      <c r="F7" s="7">
        <f>E7*0.3</f>
        <v>11366.60175</v>
      </c>
      <c r="G7" s="7">
        <f>E7*0.3</f>
        <v>11366.60175</v>
      </c>
      <c r="H7" s="7">
        <f>E7*0.075</f>
        <v>2841.6504375</v>
      </c>
      <c r="I7" s="7">
        <f>E7*0.175</f>
        <v>6630.5176874999997</v>
      </c>
      <c r="J7" s="7">
        <f>E7*0.15</f>
        <v>5683.3008749999999</v>
      </c>
    </row>
  </sheetData>
  <mergeCells count="2">
    <mergeCell ref="A4:A7"/>
    <mergeCell ref="A1:J2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chenhongliyun</dc:creator>
  <cp:lastModifiedBy>Administrator</cp:lastModifiedBy>
  <cp:lastPrinted>2023-06-02T09:37:08Z</cp:lastPrinted>
  <dcterms:created xsi:type="dcterms:W3CDTF">2022-06-24T01:38:00Z</dcterms:created>
  <dcterms:modified xsi:type="dcterms:W3CDTF">2023-06-02T09:38:30Z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159F402EE3D2F8AB1CA5B46234EBECB1</vt:lpwstr>
  </property>
  <property fmtid="{D5CDD505-2E9C-101B-9397-08002B2CF9AE}" pid="3" name="KSOProductBuildVer">
    <vt:lpwstr>2052-11.8.2.8696</vt:lpwstr>
  </property>
</Properties>
</file>