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/>
  </bookViews>
  <sheets>
    <sheet name="管理范围统计表" sheetId="1" r:id="rId1"/>
    <sheet name="附件一 桩界（碑）坐标" sheetId="2" r:id="rId2"/>
  </sheets>
  <calcPr calcId="144525"/>
</workbook>
</file>

<file path=xl/sharedStrings.xml><?xml version="1.0" encoding="utf-8"?>
<sst xmlns="http://schemas.openxmlformats.org/spreadsheetml/2006/main" count="205" uniqueCount="156">
  <si>
    <t>16、小江河</t>
  </si>
  <si>
    <t>台江县河流（小江河）管理范围线界桩（碑）起讫点、坐标、高程及公告牌成果（行政区域）统计表（一）</t>
  </si>
  <si>
    <t>县（市、区）</t>
  </si>
  <si>
    <t>乡镇</t>
  </si>
  <si>
    <t>岸别</t>
  </si>
  <si>
    <t>公告牌（个）</t>
  </si>
  <si>
    <t>界桩(牌）起点、坐标、高程（m）</t>
  </si>
  <si>
    <t>界桩(牌）讫点、坐标、高程（m）</t>
  </si>
  <si>
    <t>管理范围长度</t>
  </si>
  <si>
    <t>公告牌乡(镇）总计（个）</t>
  </si>
  <si>
    <t>界桩(牌）个数</t>
  </si>
  <si>
    <t>起点编号</t>
  </si>
  <si>
    <t>X</t>
  </si>
  <si>
    <t>Y</t>
  </si>
  <si>
    <t>H</t>
  </si>
  <si>
    <t>讫点编号</t>
  </si>
  <si>
    <t>岸别小计（m）</t>
  </si>
  <si>
    <t>乡(镇）</t>
  </si>
  <si>
    <t>岸别小计</t>
  </si>
  <si>
    <t>右岸总(个）</t>
  </si>
  <si>
    <t>左岸总(个）</t>
  </si>
  <si>
    <t>总计(个）</t>
  </si>
  <si>
    <t>总计(km)</t>
  </si>
  <si>
    <t>台江县</t>
  </si>
  <si>
    <t>排羊乡</t>
  </si>
  <si>
    <t>左</t>
  </si>
  <si>
    <t>XJHZ1</t>
  </si>
  <si>
    <t>XJHZ31</t>
  </si>
  <si>
    <t>右</t>
  </si>
  <si>
    <t>XJHY1</t>
  </si>
  <si>
    <t>XJHY31</t>
  </si>
  <si>
    <t>台盘乡</t>
  </si>
  <si>
    <t>XJHZ32</t>
  </si>
  <si>
    <t>XJHZ51</t>
  </si>
  <si>
    <t>XJHY32</t>
  </si>
  <si>
    <t>XJHY50</t>
  </si>
  <si>
    <t>合计</t>
  </si>
  <si>
    <t>、</t>
  </si>
  <si>
    <t>附件1：</t>
  </si>
  <si>
    <t>小江河河道管理范围界址点成果表</t>
  </si>
  <si>
    <t>河流名称</t>
  </si>
  <si>
    <t>小江河</t>
  </si>
  <si>
    <t>河流别名</t>
  </si>
  <si>
    <t>河流编号</t>
  </si>
  <si>
    <t>河流长度</t>
  </si>
  <si>
    <t>河流起点</t>
  </si>
  <si>
    <t>排羊乡翁社</t>
  </si>
  <si>
    <t>河流讫点</t>
  </si>
  <si>
    <t>台盘乡南瓦村</t>
  </si>
  <si>
    <t>左岸界桩坐标</t>
  </si>
  <si>
    <t>右岸界桩坐标</t>
  </si>
  <si>
    <t>公告牌坐标</t>
  </si>
  <si>
    <t>界桩编号</t>
  </si>
  <si>
    <t>公告牌编号</t>
  </si>
  <si>
    <t>备注</t>
  </si>
  <si>
    <t>XJH-01</t>
  </si>
  <si>
    <t>左岸</t>
  </si>
  <si>
    <t>XJHZ2</t>
  </si>
  <si>
    <t>XJHY2</t>
  </si>
  <si>
    <t>XJH-02</t>
  </si>
  <si>
    <t>右岸</t>
  </si>
  <si>
    <t>XJHZ3</t>
  </si>
  <si>
    <t>XJHY3</t>
  </si>
  <si>
    <t>XJH-03</t>
  </si>
  <si>
    <t>XJHZ4</t>
  </si>
  <si>
    <t>XJHY4</t>
  </si>
  <si>
    <t>XJH-04</t>
  </si>
  <si>
    <t>XJHZ5</t>
  </si>
  <si>
    <t>XJHY5</t>
  </si>
  <si>
    <t>XJH-05</t>
  </si>
  <si>
    <t>XJHZ6</t>
  </si>
  <si>
    <t>XJHY6</t>
  </si>
  <si>
    <t>XJH-06</t>
  </si>
  <si>
    <t>XJHZ7</t>
  </si>
  <si>
    <t>XJHY7</t>
  </si>
  <si>
    <t>XJHZ8</t>
  </si>
  <si>
    <t>XJHY8</t>
  </si>
  <si>
    <t>XJHZ9</t>
  </si>
  <si>
    <t>XJHY9</t>
  </si>
  <si>
    <t>XJHZ10</t>
  </si>
  <si>
    <t>XJHY10</t>
  </si>
  <si>
    <t>XJHZ11</t>
  </si>
  <si>
    <t>XJHY11</t>
  </si>
  <si>
    <t>XJHZ12</t>
  </si>
  <si>
    <t>XJHY12</t>
  </si>
  <si>
    <t>XJHZ13</t>
  </si>
  <si>
    <t>XJHY13</t>
  </si>
  <si>
    <t>XJHZ14</t>
  </si>
  <si>
    <t>XJHY14</t>
  </si>
  <si>
    <t>XJHZ15</t>
  </si>
  <si>
    <t>XJHY15</t>
  </si>
  <si>
    <t>XJHZ16</t>
  </si>
  <si>
    <t>XJHY16</t>
  </si>
  <si>
    <t>XJHZ17</t>
  </si>
  <si>
    <t>XJHY17</t>
  </si>
  <si>
    <t>XJHZ18</t>
  </si>
  <si>
    <t>XJHY18</t>
  </si>
  <si>
    <t>XJHZ19</t>
  </si>
  <si>
    <t>XJHY19</t>
  </si>
  <si>
    <t>XJHZ20</t>
  </si>
  <si>
    <t>XJHY20</t>
  </si>
  <si>
    <t>XJHZ21</t>
  </si>
  <si>
    <t>XJHY21</t>
  </si>
  <si>
    <t>XJHZ22</t>
  </si>
  <si>
    <t>XJHY22</t>
  </si>
  <si>
    <t>XJHZ23</t>
  </si>
  <si>
    <t>XJHY23</t>
  </si>
  <si>
    <t>XJHZ24</t>
  </si>
  <si>
    <t>XJHY24</t>
  </si>
  <si>
    <t>XJHZ25</t>
  </si>
  <si>
    <t>XJHY25</t>
  </si>
  <si>
    <t>XJHZ26</t>
  </si>
  <si>
    <t>XJHY26</t>
  </si>
  <si>
    <t>XJHZ27</t>
  </si>
  <si>
    <t>XJHY27</t>
  </si>
  <si>
    <t>XJHZ28</t>
  </si>
  <si>
    <t>XJHY28</t>
  </si>
  <si>
    <t>XJHZ29</t>
  </si>
  <si>
    <t>XJHY29</t>
  </si>
  <si>
    <t>XJHZ30</t>
  </si>
  <si>
    <t>XJHY30</t>
  </si>
  <si>
    <t>XJHZ33</t>
  </si>
  <si>
    <t>XJHY33</t>
  </si>
  <si>
    <t>XJHZ34</t>
  </si>
  <si>
    <t>XJHY34</t>
  </si>
  <si>
    <t>XJHZ35</t>
  </si>
  <si>
    <t>XJHY35</t>
  </si>
  <si>
    <t>XJHZ36</t>
  </si>
  <si>
    <t>XJHY36</t>
  </si>
  <si>
    <t>XJHZ37</t>
  </si>
  <si>
    <t>XJHY37</t>
  </si>
  <si>
    <t>XJHZ38</t>
  </si>
  <si>
    <t>XJHY38</t>
  </si>
  <si>
    <t>XJHZ39</t>
  </si>
  <si>
    <t>XJHY39</t>
  </si>
  <si>
    <t>XJHZ40</t>
  </si>
  <si>
    <t>XJHY40</t>
  </si>
  <si>
    <t>XJHZ41</t>
  </si>
  <si>
    <t>XJHY41</t>
  </si>
  <si>
    <t>XJHZ42</t>
  </si>
  <si>
    <t>XJHY42</t>
  </si>
  <si>
    <t>XJHZ43</t>
  </si>
  <si>
    <t>XJHY43</t>
  </si>
  <si>
    <t>XJHZ44</t>
  </si>
  <si>
    <t>XJHY44</t>
  </si>
  <si>
    <t>XJHZ45</t>
  </si>
  <si>
    <t>XJHY45</t>
  </si>
  <si>
    <t>XJHZ46</t>
  </si>
  <si>
    <t>XJHY46</t>
  </si>
  <si>
    <t>XJHZ47</t>
  </si>
  <si>
    <t>XJHY47</t>
  </si>
  <si>
    <t>XJHZ48</t>
  </si>
  <si>
    <t>XJHY48</t>
  </si>
  <si>
    <t>XJHZ49</t>
  </si>
  <si>
    <t>XJHY49</t>
  </si>
  <si>
    <t>XJHZ50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</si>
</sst>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9" borderId="14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22" fillId="20" borderId="1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77" fontId="0" fillId="0" borderId="5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1"/>
  <sheetViews>
    <sheetView tabSelected="1" topLeftCell="B1" workbookViewId="0">
      <selection activeCell="S13" sqref="S13"/>
    </sheetView>
  </sheetViews>
  <sheetFormatPr defaultColWidth="9" defaultRowHeight="13.5"/>
  <cols>
    <col min="2" max="2" width="14.25" customWidth="1"/>
    <col min="4" max="4" width="10.375"/>
    <col min="5" max="5" width="9.375"/>
    <col min="6" max="6" width="13.75"/>
    <col min="7" max="7" width="12.625"/>
    <col min="8" max="8" width="10.375"/>
    <col min="9" max="9" width="9.375"/>
    <col min="10" max="11" width="12.625"/>
    <col min="13" max="13" width="11.5"/>
    <col min="14" max="14" width="10.375" customWidth="1"/>
  </cols>
  <sheetData>
    <row r="2" spans="1:19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>
      <c r="A3" s="18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33"/>
      <c r="U3" s="33"/>
    </row>
    <row r="4" ht="27" spans="1:19">
      <c r="A4" s="24" t="s">
        <v>2</v>
      </c>
      <c r="B4" s="15" t="s">
        <v>3</v>
      </c>
      <c r="C4" s="15" t="s">
        <v>4</v>
      </c>
      <c r="D4" s="24" t="s">
        <v>5</v>
      </c>
      <c r="E4" s="15" t="s">
        <v>6</v>
      </c>
      <c r="F4" s="15"/>
      <c r="G4" s="15"/>
      <c r="H4" s="15"/>
      <c r="I4" s="15" t="s">
        <v>7</v>
      </c>
      <c r="J4" s="15"/>
      <c r="K4" s="15"/>
      <c r="L4" s="15"/>
      <c r="M4" s="15" t="s">
        <v>8</v>
      </c>
      <c r="N4" s="15"/>
      <c r="O4" s="24" t="s">
        <v>9</v>
      </c>
      <c r="P4" s="24" t="s">
        <v>10</v>
      </c>
      <c r="Q4" s="24"/>
      <c r="R4" s="24"/>
      <c r="S4" s="24" t="s">
        <v>2</v>
      </c>
    </row>
    <row r="5" spans="1:19">
      <c r="A5" s="24"/>
      <c r="B5" s="15"/>
      <c r="C5" s="15"/>
      <c r="D5" s="24"/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12</v>
      </c>
      <c r="K5" s="15" t="s">
        <v>13</v>
      </c>
      <c r="L5" s="15" t="s">
        <v>14</v>
      </c>
      <c r="M5" s="24" t="s">
        <v>16</v>
      </c>
      <c r="N5" s="24" t="s">
        <v>17</v>
      </c>
      <c r="O5" s="24"/>
      <c r="P5" s="15" t="s">
        <v>18</v>
      </c>
      <c r="Q5" s="24" t="s">
        <v>19</v>
      </c>
      <c r="R5" s="24" t="s">
        <v>20</v>
      </c>
      <c r="S5" s="24" t="s">
        <v>21</v>
      </c>
    </row>
    <row r="6" spans="1:19">
      <c r="A6" s="24"/>
      <c r="B6" s="15"/>
      <c r="C6" s="15"/>
      <c r="D6" s="24"/>
      <c r="E6" s="15"/>
      <c r="F6" s="15"/>
      <c r="G6" s="15"/>
      <c r="H6" s="15"/>
      <c r="I6" s="15"/>
      <c r="J6" s="15"/>
      <c r="K6" s="15"/>
      <c r="L6" s="15"/>
      <c r="M6" s="24"/>
      <c r="N6" s="15" t="s">
        <v>22</v>
      </c>
      <c r="O6" s="24"/>
      <c r="P6" s="15"/>
      <c r="Q6" s="24"/>
      <c r="R6" s="24"/>
      <c r="S6" s="24"/>
    </row>
    <row r="7" ht="14.25" spans="1:19">
      <c r="A7" s="25" t="s">
        <v>23</v>
      </c>
      <c r="B7" s="18" t="s">
        <v>24</v>
      </c>
      <c r="C7" s="15" t="s">
        <v>25</v>
      </c>
      <c r="D7" s="15">
        <v>2</v>
      </c>
      <c r="E7" s="18" t="s">
        <v>26</v>
      </c>
      <c r="F7" s="12">
        <v>2944523.268</v>
      </c>
      <c r="G7" s="12">
        <v>519516.69</v>
      </c>
      <c r="H7" s="13">
        <v>846.63</v>
      </c>
      <c r="I7" s="11" t="s">
        <v>27</v>
      </c>
      <c r="J7" s="12">
        <v>2949126.54</v>
      </c>
      <c r="K7" s="12">
        <v>521664.019</v>
      </c>
      <c r="L7" s="13">
        <v>668.05</v>
      </c>
      <c r="M7" s="15">
        <v>11097</v>
      </c>
      <c r="N7" s="28">
        <f>(M7+M8)/1000</f>
        <v>21.966</v>
      </c>
      <c r="O7" s="29">
        <f>D7+D8</f>
        <v>4</v>
      </c>
      <c r="P7" s="15">
        <f t="shared" ref="P7:P10" si="0">SUM(Q7:R7)</f>
        <v>31</v>
      </c>
      <c r="Q7" s="15"/>
      <c r="R7" s="15">
        <v>31</v>
      </c>
      <c r="S7" s="29">
        <f t="shared" ref="S7" si="1">P7+P8</f>
        <v>62</v>
      </c>
    </row>
    <row r="8" ht="14.25" spans="1:19">
      <c r="A8" s="26"/>
      <c r="B8" s="15"/>
      <c r="C8" s="15" t="s">
        <v>28</v>
      </c>
      <c r="D8" s="15">
        <v>2</v>
      </c>
      <c r="E8" s="18" t="s">
        <v>29</v>
      </c>
      <c r="F8" s="12">
        <v>2944519.505</v>
      </c>
      <c r="G8" s="12">
        <v>519508.25</v>
      </c>
      <c r="H8" s="13">
        <v>846.59</v>
      </c>
      <c r="I8" s="11" t="s">
        <v>30</v>
      </c>
      <c r="J8" s="12">
        <v>2949143.914</v>
      </c>
      <c r="K8" s="12">
        <v>521716.58</v>
      </c>
      <c r="L8" s="13">
        <v>668.02</v>
      </c>
      <c r="M8" s="15">
        <v>10869</v>
      </c>
      <c r="N8" s="30"/>
      <c r="O8" s="31"/>
      <c r="P8" s="15">
        <f t="shared" si="0"/>
        <v>31</v>
      </c>
      <c r="Q8" s="15">
        <v>31</v>
      </c>
      <c r="R8" s="15"/>
      <c r="S8" s="31"/>
    </row>
    <row r="9" ht="14.25" spans="1:19">
      <c r="A9" s="26"/>
      <c r="B9" s="18" t="s">
        <v>31</v>
      </c>
      <c r="C9" s="15" t="s">
        <v>25</v>
      </c>
      <c r="D9" s="15">
        <v>2</v>
      </c>
      <c r="E9" s="11" t="s">
        <v>32</v>
      </c>
      <c r="F9" s="12">
        <v>2949191.632</v>
      </c>
      <c r="G9" s="12">
        <v>521872.198</v>
      </c>
      <c r="H9" s="13">
        <v>664.66</v>
      </c>
      <c r="I9" s="18" t="s">
        <v>33</v>
      </c>
      <c r="J9" s="12">
        <v>2952133.819</v>
      </c>
      <c r="K9" s="12">
        <v>520029.574</v>
      </c>
      <c r="L9" s="15">
        <v>607.55</v>
      </c>
      <c r="M9" s="15">
        <v>6378</v>
      </c>
      <c r="N9" s="28">
        <f>(M9+M10)/1000</f>
        <v>12.968</v>
      </c>
      <c r="O9" s="29">
        <f>D9+D10</f>
        <v>2</v>
      </c>
      <c r="P9" s="15">
        <f t="shared" si="0"/>
        <v>20</v>
      </c>
      <c r="Q9" s="15"/>
      <c r="R9" s="15">
        <v>20</v>
      </c>
      <c r="S9" s="29">
        <f>P9+P10</f>
        <v>39</v>
      </c>
    </row>
    <row r="10" ht="14.25" spans="1:19">
      <c r="A10" s="27"/>
      <c r="B10" s="15"/>
      <c r="C10" s="15" t="s">
        <v>28</v>
      </c>
      <c r="D10" s="15"/>
      <c r="E10" s="11" t="s">
        <v>34</v>
      </c>
      <c r="F10" s="12">
        <v>2949254.664</v>
      </c>
      <c r="G10" s="12">
        <v>521924.184</v>
      </c>
      <c r="H10" s="13">
        <v>663.05</v>
      </c>
      <c r="I10" s="18" t="s">
        <v>35</v>
      </c>
      <c r="J10" s="12">
        <v>2952193.352</v>
      </c>
      <c r="K10" s="12">
        <v>520060.026</v>
      </c>
      <c r="L10" s="13">
        <v>606.62</v>
      </c>
      <c r="M10" s="15">
        <v>6590</v>
      </c>
      <c r="N10" s="30"/>
      <c r="O10" s="31"/>
      <c r="P10" s="15">
        <f t="shared" si="0"/>
        <v>19</v>
      </c>
      <c r="Q10" s="15">
        <v>19</v>
      </c>
      <c r="R10" s="15"/>
      <c r="S10" s="31"/>
    </row>
    <row r="11" spans="1:19">
      <c r="A11" s="15" t="s">
        <v>36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2"/>
      <c r="O11" s="15"/>
      <c r="P11" s="15"/>
      <c r="Q11" s="15"/>
      <c r="R11" s="15"/>
      <c r="S11" s="15">
        <f>S7+S9</f>
        <v>101</v>
      </c>
    </row>
    <row r="21" spans="7:7">
      <c r="G21" t="s">
        <v>37</v>
      </c>
    </row>
  </sheetData>
  <mergeCells count="34">
    <mergeCell ref="A2:S2"/>
    <mergeCell ref="A3:S3"/>
    <mergeCell ref="E4:H4"/>
    <mergeCell ref="I4:L4"/>
    <mergeCell ref="M4:N4"/>
    <mergeCell ref="P4:R4"/>
    <mergeCell ref="A11:C11"/>
    <mergeCell ref="A4:A6"/>
    <mergeCell ref="A7:A10"/>
    <mergeCell ref="B4:B6"/>
    <mergeCell ref="B7:B8"/>
    <mergeCell ref="B9:B10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7:N8"/>
    <mergeCell ref="N9:N10"/>
    <mergeCell ref="O4:O6"/>
    <mergeCell ref="O7:O8"/>
    <mergeCell ref="O9:O10"/>
    <mergeCell ref="P5:P6"/>
    <mergeCell ref="Q5:Q6"/>
    <mergeCell ref="R5:R6"/>
    <mergeCell ref="S5:S6"/>
    <mergeCell ref="S7:S8"/>
    <mergeCell ref="S9:S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workbookViewId="0">
      <selection activeCell="P11" sqref="P11"/>
    </sheetView>
  </sheetViews>
  <sheetFormatPr defaultColWidth="9" defaultRowHeight="13.5"/>
  <cols>
    <col min="1" max="1" width="9.875" customWidth="1"/>
    <col min="2" max="2" width="20.5" customWidth="1"/>
    <col min="3" max="4" width="14.875" customWidth="1"/>
    <col min="7" max="7" width="9.875" customWidth="1"/>
    <col min="8" max="8" width="19.375" customWidth="1"/>
    <col min="9" max="9" width="18.625" customWidth="1"/>
    <col min="10" max="10" width="14.875" customWidth="1"/>
    <col min="13" max="13" width="10.875" customWidth="1"/>
    <col min="14" max="14" width="19.375" customWidth="1"/>
    <col min="15" max="16" width="14.875" customWidth="1"/>
  </cols>
  <sheetData>
    <row r="1" spans="1:16">
      <c r="A1" s="1" t="s">
        <v>38</v>
      </c>
      <c r="B1" s="2"/>
      <c r="C1" s="2"/>
      <c r="D1" s="1"/>
      <c r="G1" s="1" t="s">
        <v>38</v>
      </c>
      <c r="H1" s="2"/>
      <c r="I1" s="2"/>
      <c r="J1" s="1"/>
      <c r="M1" s="1" t="s">
        <v>38</v>
      </c>
      <c r="N1" s="2"/>
      <c r="O1" s="2"/>
      <c r="P1" s="1"/>
    </row>
    <row r="2" ht="18.75" spans="1:16">
      <c r="A2" s="3" t="s">
        <v>39</v>
      </c>
      <c r="B2" s="3"/>
      <c r="C2" s="3"/>
      <c r="D2" s="3"/>
      <c r="G2" s="3" t="s">
        <v>39</v>
      </c>
      <c r="H2" s="3"/>
      <c r="I2" s="3"/>
      <c r="J2" s="3"/>
      <c r="M2" s="3" t="s">
        <v>39</v>
      </c>
      <c r="N2" s="3"/>
      <c r="O2" s="3"/>
      <c r="P2" s="3"/>
    </row>
    <row r="3" ht="14.25" spans="1:16">
      <c r="A3" s="4" t="s">
        <v>40</v>
      </c>
      <c r="B3" s="4" t="s">
        <v>41</v>
      </c>
      <c r="C3" s="4" t="s">
        <v>42</v>
      </c>
      <c r="D3" s="4"/>
      <c r="G3" s="4" t="s">
        <v>40</v>
      </c>
      <c r="H3" s="4" t="s">
        <v>41</v>
      </c>
      <c r="I3" s="4" t="s">
        <v>42</v>
      </c>
      <c r="J3" s="4"/>
      <c r="M3" s="4" t="s">
        <v>40</v>
      </c>
      <c r="N3" s="4" t="s">
        <v>41</v>
      </c>
      <c r="O3" s="4" t="s">
        <v>42</v>
      </c>
      <c r="P3" s="4"/>
    </row>
    <row r="4" ht="14.25" spans="1:16">
      <c r="A4" s="4" t="s">
        <v>43</v>
      </c>
      <c r="B4" s="4"/>
      <c r="C4" s="4" t="s">
        <v>44</v>
      </c>
      <c r="D4" s="4">
        <v>17.408</v>
      </c>
      <c r="G4" s="4" t="s">
        <v>43</v>
      </c>
      <c r="H4" s="4"/>
      <c r="I4" s="4" t="s">
        <v>44</v>
      </c>
      <c r="J4" s="4">
        <v>17.408</v>
      </c>
      <c r="M4" s="4" t="s">
        <v>43</v>
      </c>
      <c r="N4" s="4"/>
      <c r="O4" s="4" t="s">
        <v>44</v>
      </c>
      <c r="P4" s="4">
        <v>17.408</v>
      </c>
    </row>
    <row r="5" ht="14.25" spans="1:16">
      <c r="A5" s="4" t="s">
        <v>45</v>
      </c>
      <c r="B5" s="5" t="s">
        <v>46</v>
      </c>
      <c r="C5" s="4" t="s">
        <v>47</v>
      </c>
      <c r="D5" s="5" t="s">
        <v>48</v>
      </c>
      <c r="G5" s="4" t="s">
        <v>45</v>
      </c>
      <c r="H5" s="5" t="s">
        <v>46</v>
      </c>
      <c r="I5" s="4" t="s">
        <v>47</v>
      </c>
      <c r="J5" s="5" t="s">
        <v>48</v>
      </c>
      <c r="M5" s="4" t="s">
        <v>45</v>
      </c>
      <c r="N5" s="5" t="s">
        <v>46</v>
      </c>
      <c r="O5" s="4" t="s">
        <v>47</v>
      </c>
      <c r="P5" s="5" t="s">
        <v>48</v>
      </c>
    </row>
    <row r="6" ht="14.25" spans="1:16">
      <c r="A6" s="6" t="s">
        <v>49</v>
      </c>
      <c r="B6" s="7"/>
      <c r="C6" s="7"/>
      <c r="D6" s="8"/>
      <c r="G6" s="6" t="s">
        <v>50</v>
      </c>
      <c r="H6" s="7"/>
      <c r="I6" s="7"/>
      <c r="J6" s="8"/>
      <c r="M6" s="4" t="s">
        <v>51</v>
      </c>
      <c r="N6" s="4"/>
      <c r="O6" s="4"/>
      <c r="P6" s="4"/>
    </row>
    <row r="7" spans="1:16">
      <c r="A7" s="9" t="s">
        <v>52</v>
      </c>
      <c r="B7" s="10" t="s">
        <v>12</v>
      </c>
      <c r="C7" s="10" t="s">
        <v>13</v>
      </c>
      <c r="D7" s="9" t="s">
        <v>14</v>
      </c>
      <c r="G7" s="9" t="s">
        <v>52</v>
      </c>
      <c r="H7" s="10" t="s">
        <v>12</v>
      </c>
      <c r="I7" s="10" t="s">
        <v>13</v>
      </c>
      <c r="J7" s="9" t="s">
        <v>14</v>
      </c>
      <c r="M7" s="16" t="s">
        <v>53</v>
      </c>
      <c r="N7" s="17" t="s">
        <v>12</v>
      </c>
      <c r="O7" s="17" t="s">
        <v>13</v>
      </c>
      <c r="P7" s="16" t="s">
        <v>54</v>
      </c>
    </row>
    <row r="8" ht="14.25" spans="1:16">
      <c r="A8" s="11" t="s">
        <v>26</v>
      </c>
      <c r="B8" s="12">
        <v>2944523.268</v>
      </c>
      <c r="C8" s="12">
        <v>519516.69</v>
      </c>
      <c r="D8" s="13">
        <v>846.63</v>
      </c>
      <c r="E8" s="14"/>
      <c r="F8" s="14"/>
      <c r="G8" s="11" t="s">
        <v>29</v>
      </c>
      <c r="H8" s="12">
        <v>2944519.505</v>
      </c>
      <c r="I8" s="12">
        <v>519508.25</v>
      </c>
      <c r="J8" s="13">
        <v>846.59</v>
      </c>
      <c r="M8" s="18" t="s">
        <v>55</v>
      </c>
      <c r="N8" s="19">
        <v>2944527.91</v>
      </c>
      <c r="O8" s="12">
        <v>519516.226</v>
      </c>
      <c r="P8" s="18" t="s">
        <v>56</v>
      </c>
    </row>
    <row r="9" ht="14.25" spans="1:16">
      <c r="A9" s="11" t="s">
        <v>57</v>
      </c>
      <c r="B9" s="12">
        <v>2944519.321</v>
      </c>
      <c r="C9" s="12">
        <v>519888.973</v>
      </c>
      <c r="D9" s="13">
        <v>827.81</v>
      </c>
      <c r="E9" s="14"/>
      <c r="F9" s="14"/>
      <c r="G9" s="11" t="s">
        <v>58</v>
      </c>
      <c r="H9" s="12">
        <v>2944515.631</v>
      </c>
      <c r="I9" s="12">
        <v>519898.415</v>
      </c>
      <c r="J9" s="13">
        <v>828.12</v>
      </c>
      <c r="M9" s="18" t="s">
        <v>59</v>
      </c>
      <c r="N9" s="19">
        <v>2944910.6342</v>
      </c>
      <c r="O9" s="12">
        <v>521328.047</v>
      </c>
      <c r="P9" s="18" t="s">
        <v>60</v>
      </c>
    </row>
    <row r="10" ht="14.25" spans="1:16">
      <c r="A10" s="11" t="s">
        <v>61</v>
      </c>
      <c r="B10" s="12">
        <v>2944447.771</v>
      </c>
      <c r="C10" s="12">
        <v>520240.356</v>
      </c>
      <c r="D10" s="13">
        <v>815.69</v>
      </c>
      <c r="E10" s="14"/>
      <c r="F10" s="14"/>
      <c r="G10" s="11" t="s">
        <v>62</v>
      </c>
      <c r="H10" s="12">
        <v>2944447.064</v>
      </c>
      <c r="I10" s="12">
        <v>520227.541</v>
      </c>
      <c r="J10" s="13">
        <v>815.02</v>
      </c>
      <c r="M10" s="18" t="s">
        <v>63</v>
      </c>
      <c r="N10" s="18">
        <v>2946637.491</v>
      </c>
      <c r="O10" s="18">
        <v>521752.6279</v>
      </c>
      <c r="P10" s="18" t="s">
        <v>56</v>
      </c>
    </row>
    <row r="11" ht="14.25" spans="1:16">
      <c r="A11" s="11" t="s">
        <v>64</v>
      </c>
      <c r="B11" s="12">
        <v>2944448.018</v>
      </c>
      <c r="C11" s="12">
        <v>520456.432</v>
      </c>
      <c r="D11" s="13">
        <v>803.42</v>
      </c>
      <c r="E11" s="14"/>
      <c r="F11" s="14"/>
      <c r="G11" s="11" t="s">
        <v>65</v>
      </c>
      <c r="H11" s="12">
        <v>2944426.256</v>
      </c>
      <c r="I11" s="12">
        <v>520468.843</v>
      </c>
      <c r="J11" s="13">
        <v>802.59</v>
      </c>
      <c r="M11" s="18" t="s">
        <v>66</v>
      </c>
      <c r="N11" s="18">
        <v>2948398.0606</v>
      </c>
      <c r="O11" s="18">
        <v>521503.4845</v>
      </c>
      <c r="P11" s="18" t="s">
        <v>60</v>
      </c>
    </row>
    <row r="12" ht="14.25" spans="1:16">
      <c r="A12" s="11" t="s">
        <v>67</v>
      </c>
      <c r="B12" s="12">
        <v>2944501.659</v>
      </c>
      <c r="C12" s="12">
        <v>520690.202</v>
      </c>
      <c r="D12" s="13">
        <v>790.83</v>
      </c>
      <c r="E12" s="14"/>
      <c r="F12" s="14"/>
      <c r="G12" s="11" t="s">
        <v>68</v>
      </c>
      <c r="H12" s="12">
        <v>2944496.677</v>
      </c>
      <c r="I12" s="12">
        <v>520697.123</v>
      </c>
      <c r="J12" s="13">
        <v>791.95</v>
      </c>
      <c r="M12" s="18" t="s">
        <v>69</v>
      </c>
      <c r="N12" s="18">
        <v>2950881.4422</v>
      </c>
      <c r="O12" s="18">
        <v>521135.4713</v>
      </c>
      <c r="P12" s="18" t="s">
        <v>56</v>
      </c>
    </row>
    <row r="13" ht="14.25" spans="1:16">
      <c r="A13" s="11" t="s">
        <v>70</v>
      </c>
      <c r="B13" s="12">
        <v>2944296.105</v>
      </c>
      <c r="C13" s="12">
        <v>520896.417</v>
      </c>
      <c r="D13" s="13">
        <v>779.79</v>
      </c>
      <c r="E13" s="14"/>
      <c r="F13" s="14"/>
      <c r="G13" s="11" t="s">
        <v>71</v>
      </c>
      <c r="H13" s="12">
        <v>2944286.602</v>
      </c>
      <c r="I13" s="12">
        <v>520898.996</v>
      </c>
      <c r="J13" s="13">
        <v>779.49</v>
      </c>
      <c r="M13" s="18" t="s">
        <v>72</v>
      </c>
      <c r="N13" s="19">
        <v>2952126.906</v>
      </c>
      <c r="O13" s="12">
        <v>520084.188</v>
      </c>
      <c r="P13" s="18" t="s">
        <v>56</v>
      </c>
    </row>
    <row r="14" ht="14.25" spans="1:16">
      <c r="A14" s="11" t="s">
        <v>73</v>
      </c>
      <c r="B14" s="12">
        <v>2944510.19</v>
      </c>
      <c r="C14" s="12">
        <v>521027.104</v>
      </c>
      <c r="D14" s="13">
        <v>754.66</v>
      </c>
      <c r="E14" s="14"/>
      <c r="F14" s="14"/>
      <c r="G14" s="11" t="s">
        <v>74</v>
      </c>
      <c r="H14" s="12">
        <v>2944526.242</v>
      </c>
      <c r="I14" s="12">
        <v>521033.573</v>
      </c>
      <c r="J14" s="13">
        <v>754.69</v>
      </c>
      <c r="M14" s="20"/>
      <c r="N14" s="20"/>
      <c r="O14" s="20"/>
      <c r="P14" s="20"/>
    </row>
    <row r="15" ht="14.25" spans="1:16">
      <c r="A15" s="11" t="s">
        <v>75</v>
      </c>
      <c r="B15" s="12">
        <v>2944778.093</v>
      </c>
      <c r="C15" s="12">
        <v>521055.198</v>
      </c>
      <c r="D15" s="13">
        <v>751.93</v>
      </c>
      <c r="E15" s="14"/>
      <c r="F15" s="14"/>
      <c r="G15" s="11" t="s">
        <v>76</v>
      </c>
      <c r="H15" s="12">
        <v>2944767.629</v>
      </c>
      <c r="I15" s="12">
        <v>521066.469</v>
      </c>
      <c r="J15" s="13">
        <v>750.75</v>
      </c>
      <c r="M15" s="20"/>
      <c r="N15" s="21"/>
      <c r="O15" s="21"/>
      <c r="P15" s="20"/>
    </row>
    <row r="16" ht="14.25" spans="1:16">
      <c r="A16" s="11" t="s">
        <v>77</v>
      </c>
      <c r="B16" s="12">
        <v>2944925.611</v>
      </c>
      <c r="C16" s="12">
        <v>521315.078</v>
      </c>
      <c r="D16" s="13">
        <v>746.94</v>
      </c>
      <c r="E16" s="14"/>
      <c r="F16" s="14"/>
      <c r="G16" s="11" t="s">
        <v>78</v>
      </c>
      <c r="H16" s="12">
        <v>2944923.829</v>
      </c>
      <c r="I16" s="12">
        <v>521336.222</v>
      </c>
      <c r="J16" s="13">
        <v>746.82</v>
      </c>
      <c r="M16" s="20"/>
      <c r="N16" s="20"/>
      <c r="O16" s="20"/>
      <c r="P16" s="20"/>
    </row>
    <row r="17" ht="14.25" spans="1:16">
      <c r="A17" s="11" t="s">
        <v>79</v>
      </c>
      <c r="B17" s="12">
        <v>2944953.271</v>
      </c>
      <c r="C17" s="12">
        <v>521458.2</v>
      </c>
      <c r="D17" s="13">
        <v>745.27</v>
      </c>
      <c r="E17" s="14"/>
      <c r="F17" s="14"/>
      <c r="G17" s="11" t="s">
        <v>80</v>
      </c>
      <c r="H17" s="12">
        <v>2944935.72</v>
      </c>
      <c r="I17" s="12">
        <v>521469.272</v>
      </c>
      <c r="J17" s="22">
        <v>745.9</v>
      </c>
      <c r="M17" s="20"/>
      <c r="N17" s="21"/>
      <c r="O17" s="21"/>
      <c r="P17" s="20"/>
    </row>
    <row r="18" ht="14.25" spans="1:16">
      <c r="A18" s="11" t="s">
        <v>81</v>
      </c>
      <c r="B18" s="12">
        <v>2945144.857</v>
      </c>
      <c r="C18" s="12">
        <v>521520.71</v>
      </c>
      <c r="D18" s="13">
        <v>743.12</v>
      </c>
      <c r="E18" s="14"/>
      <c r="F18" s="14"/>
      <c r="G18" s="11" t="s">
        <v>82</v>
      </c>
      <c r="H18" s="12">
        <v>2945158.642</v>
      </c>
      <c r="I18" s="12">
        <v>521486.4</v>
      </c>
      <c r="J18" s="13">
        <v>742.75</v>
      </c>
      <c r="M18" s="20"/>
      <c r="N18" s="21"/>
      <c r="O18" s="21"/>
      <c r="P18" s="20"/>
    </row>
    <row r="19" ht="14.25" spans="1:10">
      <c r="A19" s="11" t="s">
        <v>83</v>
      </c>
      <c r="B19" s="12">
        <v>2945392.291</v>
      </c>
      <c r="C19" s="12">
        <v>521428.769</v>
      </c>
      <c r="D19" s="13">
        <v>740.18</v>
      </c>
      <c r="E19" s="14"/>
      <c r="F19" s="14"/>
      <c r="G19" s="11" t="s">
        <v>84</v>
      </c>
      <c r="H19" s="12">
        <v>2945421.512</v>
      </c>
      <c r="I19" s="12">
        <v>521430.649</v>
      </c>
      <c r="J19" s="13">
        <v>741.12</v>
      </c>
    </row>
    <row r="20" ht="14.25" spans="1:10">
      <c r="A20" s="11" t="s">
        <v>85</v>
      </c>
      <c r="B20" s="12">
        <v>2945604.241</v>
      </c>
      <c r="C20" s="12">
        <v>521517.784</v>
      </c>
      <c r="D20" s="13">
        <v>737.56</v>
      </c>
      <c r="E20" s="14"/>
      <c r="F20" s="14"/>
      <c r="G20" s="11" t="s">
        <v>86</v>
      </c>
      <c r="H20" s="12">
        <v>2945593.561</v>
      </c>
      <c r="I20" s="12">
        <v>521521.186</v>
      </c>
      <c r="J20" s="13">
        <v>737.51</v>
      </c>
    </row>
    <row r="21" ht="14.25" spans="1:10">
      <c r="A21" s="11" t="s">
        <v>87</v>
      </c>
      <c r="B21" s="12">
        <v>2945801.267</v>
      </c>
      <c r="C21" s="12">
        <v>521587.463</v>
      </c>
      <c r="D21" s="13">
        <v>734.96</v>
      </c>
      <c r="E21" s="14"/>
      <c r="F21" s="14"/>
      <c r="G21" s="11" t="s">
        <v>88</v>
      </c>
      <c r="H21" s="12">
        <v>2945811.028</v>
      </c>
      <c r="I21" s="12">
        <v>521585.817</v>
      </c>
      <c r="J21" s="13">
        <v>735.09</v>
      </c>
    </row>
    <row r="22" ht="14.25" spans="1:10">
      <c r="A22" s="11" t="s">
        <v>89</v>
      </c>
      <c r="B22" s="12">
        <v>2946049.742</v>
      </c>
      <c r="C22" s="12">
        <v>521661.459</v>
      </c>
      <c r="D22" s="13">
        <v>729.85</v>
      </c>
      <c r="E22" s="14"/>
      <c r="F22" s="14"/>
      <c r="G22" s="11" t="s">
        <v>90</v>
      </c>
      <c r="H22" s="12">
        <v>2946090.681</v>
      </c>
      <c r="I22" s="12">
        <v>521677.329</v>
      </c>
      <c r="J22" s="13">
        <v>730.27</v>
      </c>
    </row>
    <row r="23" ht="14.25" spans="1:10">
      <c r="A23" s="11" t="s">
        <v>91</v>
      </c>
      <c r="B23" s="12">
        <v>2946238.174</v>
      </c>
      <c r="C23" s="12">
        <v>521678.874</v>
      </c>
      <c r="D23" s="13">
        <v>728.32</v>
      </c>
      <c r="E23" s="14"/>
      <c r="F23" s="14"/>
      <c r="G23" s="11" t="s">
        <v>92</v>
      </c>
      <c r="H23" s="12">
        <v>2946252.651</v>
      </c>
      <c r="I23" s="12">
        <v>521676.99</v>
      </c>
      <c r="J23" s="13">
        <v>728.55</v>
      </c>
    </row>
    <row r="24" ht="14.25" spans="1:10">
      <c r="A24" s="11" t="s">
        <v>93</v>
      </c>
      <c r="B24" s="12">
        <v>2946483.952</v>
      </c>
      <c r="C24" s="12">
        <v>521704.023</v>
      </c>
      <c r="D24" s="13">
        <v>722.95</v>
      </c>
      <c r="E24" s="14"/>
      <c r="F24" s="14"/>
      <c r="G24" s="11" t="s">
        <v>94</v>
      </c>
      <c r="H24" s="12">
        <v>2946529.839</v>
      </c>
      <c r="I24" s="12">
        <v>521678.091</v>
      </c>
      <c r="J24" s="13">
        <v>722.53</v>
      </c>
    </row>
    <row r="25" ht="14.25" spans="1:10">
      <c r="A25" s="11" t="s">
        <v>95</v>
      </c>
      <c r="B25" s="12">
        <v>2946710.31</v>
      </c>
      <c r="C25" s="12">
        <v>521913.918</v>
      </c>
      <c r="D25" s="13">
        <v>718.06</v>
      </c>
      <c r="E25" s="14"/>
      <c r="F25" s="14"/>
      <c r="G25" s="11" t="s">
        <v>96</v>
      </c>
      <c r="H25" s="12">
        <v>2946713.983</v>
      </c>
      <c r="I25" s="12">
        <v>521940.652</v>
      </c>
      <c r="J25" s="13">
        <v>718.38</v>
      </c>
    </row>
    <row r="26" ht="14.25" spans="1:10">
      <c r="A26" s="11" t="s">
        <v>97</v>
      </c>
      <c r="B26" s="12">
        <v>2946770.985</v>
      </c>
      <c r="C26" s="12">
        <v>521799.931</v>
      </c>
      <c r="D26" s="13">
        <v>716.19</v>
      </c>
      <c r="G26" s="11" t="s">
        <v>98</v>
      </c>
      <c r="H26" s="12">
        <v>2946784.359</v>
      </c>
      <c r="I26" s="12">
        <v>521817.208</v>
      </c>
      <c r="J26" s="13">
        <v>717.25</v>
      </c>
    </row>
    <row r="27" ht="14.25" spans="1:10">
      <c r="A27" s="11" t="s">
        <v>99</v>
      </c>
      <c r="B27" s="12">
        <v>2946995.575</v>
      </c>
      <c r="C27" s="12">
        <v>521933.523</v>
      </c>
      <c r="D27" s="13">
        <v>712.59</v>
      </c>
      <c r="G27" s="11" t="s">
        <v>100</v>
      </c>
      <c r="H27" s="12">
        <v>2946990.455</v>
      </c>
      <c r="I27" s="12">
        <v>521914.154</v>
      </c>
      <c r="J27" s="13">
        <v>712.06</v>
      </c>
    </row>
    <row r="28" ht="14.25" spans="1:10">
      <c r="A28" s="11" t="s">
        <v>101</v>
      </c>
      <c r="B28" s="12">
        <v>2947138.898</v>
      </c>
      <c r="C28" s="12">
        <v>521847.705</v>
      </c>
      <c r="D28" s="13">
        <v>706.96</v>
      </c>
      <c r="G28" s="11" t="s">
        <v>102</v>
      </c>
      <c r="H28" s="12">
        <v>2947152.222</v>
      </c>
      <c r="I28" s="12">
        <v>521864.07</v>
      </c>
      <c r="J28" s="13">
        <v>708.12</v>
      </c>
    </row>
    <row r="29" ht="14.25" spans="1:10">
      <c r="A29" s="11" t="s">
        <v>103</v>
      </c>
      <c r="B29" s="12">
        <v>2947304.97</v>
      </c>
      <c r="C29" s="12">
        <v>521781.586</v>
      </c>
      <c r="D29" s="13">
        <v>705.27</v>
      </c>
      <c r="G29" s="11" t="s">
        <v>104</v>
      </c>
      <c r="H29" s="12">
        <v>2947306.135</v>
      </c>
      <c r="I29" s="12">
        <v>521765.317</v>
      </c>
      <c r="J29" s="13">
        <v>705.09</v>
      </c>
    </row>
    <row r="30" ht="14.25" spans="1:10">
      <c r="A30" s="11" t="s">
        <v>105</v>
      </c>
      <c r="B30" s="12">
        <v>2947491.516</v>
      </c>
      <c r="C30" s="12">
        <v>521702.938</v>
      </c>
      <c r="D30" s="13">
        <v>699.61</v>
      </c>
      <c r="G30" s="11" t="s">
        <v>106</v>
      </c>
      <c r="H30" s="12">
        <v>2947481.412</v>
      </c>
      <c r="I30" s="12">
        <v>521687.527</v>
      </c>
      <c r="J30" s="13">
        <v>699.52</v>
      </c>
    </row>
    <row r="31" ht="14.25" spans="1:10">
      <c r="A31" s="11" t="s">
        <v>107</v>
      </c>
      <c r="B31" s="12">
        <v>2947572.052</v>
      </c>
      <c r="C31" s="12">
        <v>521598.814</v>
      </c>
      <c r="D31" s="13">
        <v>695.75</v>
      </c>
      <c r="G31" s="11" t="s">
        <v>108</v>
      </c>
      <c r="H31" s="12">
        <v>2947590.358</v>
      </c>
      <c r="I31" s="12">
        <v>521594.137</v>
      </c>
      <c r="J31" s="13">
        <v>695.7</v>
      </c>
    </row>
    <row r="32" ht="14.25" spans="1:10">
      <c r="A32" s="11" t="s">
        <v>109</v>
      </c>
      <c r="B32" s="12">
        <v>2947830.904</v>
      </c>
      <c r="C32" s="12">
        <v>521503.872</v>
      </c>
      <c r="D32" s="13">
        <v>691.89</v>
      </c>
      <c r="G32" s="11" t="s">
        <v>110</v>
      </c>
      <c r="H32" s="12">
        <v>2947850.793</v>
      </c>
      <c r="I32" s="12">
        <v>521528.842</v>
      </c>
      <c r="J32" s="13">
        <v>691.02</v>
      </c>
    </row>
    <row r="33" ht="14.25" spans="1:10">
      <c r="A33" s="11" t="s">
        <v>111</v>
      </c>
      <c r="B33" s="12">
        <v>2947954.291</v>
      </c>
      <c r="C33" s="12">
        <v>521587.361</v>
      </c>
      <c r="D33" s="13">
        <v>687.73</v>
      </c>
      <c r="G33" s="11" t="s">
        <v>112</v>
      </c>
      <c r="H33" s="12">
        <v>2947954.929</v>
      </c>
      <c r="I33" s="12">
        <v>521598.53</v>
      </c>
      <c r="J33" s="13">
        <v>687.89</v>
      </c>
    </row>
    <row r="34" ht="14.25" spans="1:10">
      <c r="A34" s="11" t="s">
        <v>113</v>
      </c>
      <c r="B34" s="12">
        <v>2948251.434</v>
      </c>
      <c r="C34" s="12">
        <v>521462.311</v>
      </c>
      <c r="D34" s="13">
        <v>683.11</v>
      </c>
      <c r="G34" s="11" t="s">
        <v>114</v>
      </c>
      <c r="H34" s="12">
        <v>2948257.23</v>
      </c>
      <c r="I34" s="12">
        <v>521475.358</v>
      </c>
      <c r="J34" s="13">
        <v>683.07</v>
      </c>
    </row>
    <row r="35" ht="14.25" spans="1:10">
      <c r="A35" s="11" t="s">
        <v>115</v>
      </c>
      <c r="B35" s="12">
        <v>2948412.081</v>
      </c>
      <c r="C35" s="12">
        <v>521696.434</v>
      </c>
      <c r="D35" s="13">
        <v>379.25</v>
      </c>
      <c r="G35" s="11" t="s">
        <v>116</v>
      </c>
      <c r="H35" s="12">
        <v>2948400.783</v>
      </c>
      <c r="I35" s="12">
        <v>521687.977</v>
      </c>
      <c r="J35" s="13">
        <v>678.93</v>
      </c>
    </row>
    <row r="36" ht="14.25" spans="1:10">
      <c r="A36" s="11" t="s">
        <v>117</v>
      </c>
      <c r="B36" s="12">
        <v>2948619.924</v>
      </c>
      <c r="C36" s="12">
        <v>521675.012</v>
      </c>
      <c r="D36" s="13">
        <v>676.71</v>
      </c>
      <c r="G36" s="11" t="s">
        <v>118</v>
      </c>
      <c r="H36" s="12">
        <v>2948628.916</v>
      </c>
      <c r="I36" s="12">
        <v>521692.014</v>
      </c>
      <c r="J36" s="13">
        <v>676.35</v>
      </c>
    </row>
    <row r="37" ht="14.25" spans="1:10">
      <c r="A37" s="11" t="s">
        <v>119</v>
      </c>
      <c r="B37" s="12">
        <v>2948948.494</v>
      </c>
      <c r="C37" s="12">
        <v>521806.793</v>
      </c>
      <c r="D37" s="13">
        <v>671.92</v>
      </c>
      <c r="G37" s="11" t="s">
        <v>120</v>
      </c>
      <c r="H37" s="12">
        <v>2948952.449</v>
      </c>
      <c r="I37" s="12">
        <v>521739.672</v>
      </c>
      <c r="J37" s="13">
        <v>672.38</v>
      </c>
    </row>
    <row r="38" ht="14.25" spans="1:10">
      <c r="A38" s="11" t="s">
        <v>27</v>
      </c>
      <c r="B38" s="12">
        <v>2949126.54</v>
      </c>
      <c r="C38" s="12">
        <v>521664.019</v>
      </c>
      <c r="D38" s="13">
        <v>668.05</v>
      </c>
      <c r="G38" s="11" t="s">
        <v>30</v>
      </c>
      <c r="H38" s="12">
        <v>2949143.914</v>
      </c>
      <c r="I38" s="12">
        <v>521716.58</v>
      </c>
      <c r="J38" s="13">
        <v>668.02</v>
      </c>
    </row>
    <row r="39" ht="14.25" spans="1:10">
      <c r="A39" s="11" t="s">
        <v>32</v>
      </c>
      <c r="B39" s="12">
        <v>2949191.632</v>
      </c>
      <c r="C39" s="12">
        <v>521872.198</v>
      </c>
      <c r="D39" s="13">
        <v>664.66</v>
      </c>
      <c r="G39" s="11" t="s">
        <v>34</v>
      </c>
      <c r="H39" s="12">
        <v>2949254.664</v>
      </c>
      <c r="I39" s="12">
        <v>521924.184</v>
      </c>
      <c r="J39" s="13">
        <v>663.05</v>
      </c>
    </row>
    <row r="40" ht="14.25" spans="1:10">
      <c r="A40" s="11" t="s">
        <v>121</v>
      </c>
      <c r="B40" s="12">
        <v>2949441.895</v>
      </c>
      <c r="C40" s="12">
        <v>521933.86</v>
      </c>
      <c r="D40" s="13">
        <v>660.27</v>
      </c>
      <c r="G40" s="11" t="s">
        <v>122</v>
      </c>
      <c r="H40" s="12">
        <v>2949505.998</v>
      </c>
      <c r="I40" s="12">
        <v>521980.666</v>
      </c>
      <c r="J40" s="13">
        <v>659.71</v>
      </c>
    </row>
    <row r="41" ht="14.25" spans="1:10">
      <c r="A41" s="11" t="s">
        <v>123</v>
      </c>
      <c r="B41" s="12">
        <v>2949591.501</v>
      </c>
      <c r="C41" s="12">
        <v>521966.397</v>
      </c>
      <c r="D41" s="13">
        <v>658.03</v>
      </c>
      <c r="G41" s="11" t="s">
        <v>124</v>
      </c>
      <c r="H41" s="12">
        <v>2949691.866</v>
      </c>
      <c r="I41" s="12">
        <v>521970.438</v>
      </c>
      <c r="J41" s="13">
        <v>657.73</v>
      </c>
    </row>
    <row r="42" ht="14.25" spans="1:10">
      <c r="A42" s="11" t="s">
        <v>125</v>
      </c>
      <c r="B42" s="12">
        <v>2949868.179</v>
      </c>
      <c r="C42" s="12">
        <v>521952.57</v>
      </c>
      <c r="D42" s="15">
        <v>653.94</v>
      </c>
      <c r="G42" s="11" t="s">
        <v>126</v>
      </c>
      <c r="H42" s="12">
        <v>2949894.966</v>
      </c>
      <c r="I42" s="12">
        <v>521934.731</v>
      </c>
      <c r="J42" s="13">
        <v>654.52</v>
      </c>
    </row>
    <row r="43" ht="14.25" spans="1:10">
      <c r="A43" s="11" t="s">
        <v>127</v>
      </c>
      <c r="B43" s="12">
        <v>2950127.361</v>
      </c>
      <c r="C43" s="12">
        <v>521833.142</v>
      </c>
      <c r="D43" s="15">
        <v>649.63</v>
      </c>
      <c r="G43" s="11" t="s">
        <v>128</v>
      </c>
      <c r="H43" s="12">
        <v>2950111.591</v>
      </c>
      <c r="I43" s="12">
        <v>521851.845</v>
      </c>
      <c r="J43" s="13">
        <v>647.9</v>
      </c>
    </row>
    <row r="44" ht="14.25" spans="1:10">
      <c r="A44" s="11" t="s">
        <v>129</v>
      </c>
      <c r="B44" s="12">
        <v>2950266.853</v>
      </c>
      <c r="C44" s="12">
        <v>521794.915</v>
      </c>
      <c r="D44" s="15">
        <v>645.87</v>
      </c>
      <c r="G44" s="11" t="s">
        <v>130</v>
      </c>
      <c r="H44" s="12">
        <v>2950304.123</v>
      </c>
      <c r="I44" s="12">
        <v>521673.814</v>
      </c>
      <c r="J44" s="13">
        <v>644.07</v>
      </c>
    </row>
    <row r="45" ht="14.25" spans="1:10">
      <c r="A45" s="11" t="s">
        <v>131</v>
      </c>
      <c r="B45" s="12">
        <v>2950417.585</v>
      </c>
      <c r="C45" s="12">
        <v>521579.435</v>
      </c>
      <c r="D45" s="15">
        <v>641.79</v>
      </c>
      <c r="G45" s="11" t="s">
        <v>132</v>
      </c>
      <c r="H45" s="12">
        <v>2950349.817</v>
      </c>
      <c r="I45" s="12">
        <v>521557.379</v>
      </c>
      <c r="J45" s="13">
        <v>641.8</v>
      </c>
    </row>
    <row r="46" ht="14.25" spans="1:10">
      <c r="A46" s="11" t="s">
        <v>133</v>
      </c>
      <c r="B46" s="12">
        <v>2950395.257</v>
      </c>
      <c r="C46" s="12">
        <v>521376.913</v>
      </c>
      <c r="D46" s="15">
        <v>640.02</v>
      </c>
      <c r="G46" s="11" t="s">
        <v>134</v>
      </c>
      <c r="H46" s="12">
        <v>2950398.554</v>
      </c>
      <c r="I46" s="12">
        <v>521360.853</v>
      </c>
      <c r="J46" s="13">
        <v>639.78</v>
      </c>
    </row>
    <row r="47" ht="14.25" spans="1:10">
      <c r="A47" s="11" t="s">
        <v>135</v>
      </c>
      <c r="B47" s="12">
        <v>2950494.174</v>
      </c>
      <c r="C47" s="12">
        <v>521301.409</v>
      </c>
      <c r="D47" s="15">
        <v>635.98</v>
      </c>
      <c r="G47" s="11" t="s">
        <v>136</v>
      </c>
      <c r="H47" s="12">
        <v>2950459.53</v>
      </c>
      <c r="I47" s="12">
        <v>521284.688</v>
      </c>
      <c r="J47" s="13">
        <v>636.45</v>
      </c>
    </row>
    <row r="48" ht="14.25" spans="1:10">
      <c r="A48" s="11" t="s">
        <v>137</v>
      </c>
      <c r="B48" s="12">
        <v>2950740.152</v>
      </c>
      <c r="C48" s="12">
        <v>521280.278</v>
      </c>
      <c r="D48" s="15">
        <v>633.76</v>
      </c>
      <c r="G48" s="11" t="s">
        <v>138</v>
      </c>
      <c r="H48" s="12">
        <v>2950754.169</v>
      </c>
      <c r="I48" s="12">
        <v>521292.602</v>
      </c>
      <c r="J48" s="13">
        <v>633.16</v>
      </c>
    </row>
    <row r="49" ht="14.25" spans="1:10">
      <c r="A49" s="11" t="s">
        <v>139</v>
      </c>
      <c r="B49" s="12">
        <v>2950987.103</v>
      </c>
      <c r="C49" s="12">
        <v>521095.847</v>
      </c>
      <c r="D49" s="15">
        <v>629.56</v>
      </c>
      <c r="G49" s="11" t="s">
        <v>140</v>
      </c>
      <c r="H49" s="12">
        <v>2950993.89</v>
      </c>
      <c r="I49" s="12">
        <v>521110.861</v>
      </c>
      <c r="J49" s="13">
        <v>629.39</v>
      </c>
    </row>
    <row r="50" ht="14.25" spans="1:10">
      <c r="A50" s="11" t="s">
        <v>141</v>
      </c>
      <c r="B50" s="12">
        <v>2951131.992</v>
      </c>
      <c r="C50" s="12">
        <v>520922.375</v>
      </c>
      <c r="D50" s="15">
        <v>628.18</v>
      </c>
      <c r="G50" s="11" t="s">
        <v>142</v>
      </c>
      <c r="H50" s="12">
        <v>2951141.356</v>
      </c>
      <c r="I50" s="12">
        <v>520866.144</v>
      </c>
      <c r="J50" s="13">
        <v>628.07</v>
      </c>
    </row>
    <row r="51" ht="14.25" spans="1:10">
      <c r="A51" s="11" t="s">
        <v>143</v>
      </c>
      <c r="B51" s="12">
        <v>2951357.976</v>
      </c>
      <c r="C51" s="12">
        <v>520770.754</v>
      </c>
      <c r="D51" s="15">
        <v>624.13</v>
      </c>
      <c r="G51" s="11" t="s">
        <v>144</v>
      </c>
      <c r="H51" s="12">
        <v>2951347.654</v>
      </c>
      <c r="I51" s="12">
        <v>520785.287</v>
      </c>
      <c r="J51" s="13">
        <v>622.76</v>
      </c>
    </row>
    <row r="52" ht="14.25" spans="1:10">
      <c r="A52" s="11" t="s">
        <v>145</v>
      </c>
      <c r="B52" s="12">
        <v>2951393.856</v>
      </c>
      <c r="C52" s="12">
        <v>520736.893</v>
      </c>
      <c r="D52" s="15">
        <v>620.56</v>
      </c>
      <c r="G52" s="11" t="s">
        <v>146</v>
      </c>
      <c r="H52" s="12">
        <v>2951401.828</v>
      </c>
      <c r="I52" s="12">
        <v>520719.388</v>
      </c>
      <c r="J52" s="13">
        <v>620.91</v>
      </c>
    </row>
    <row r="53" ht="14.25" spans="1:10">
      <c r="A53" s="11" t="s">
        <v>147</v>
      </c>
      <c r="B53" s="12">
        <v>2951570.217</v>
      </c>
      <c r="C53" s="12">
        <v>520639.105</v>
      </c>
      <c r="D53" s="15">
        <v>618.19</v>
      </c>
      <c r="G53" s="11" t="s">
        <v>148</v>
      </c>
      <c r="H53" s="12">
        <v>2951583.292</v>
      </c>
      <c r="I53" s="12">
        <v>520593.66</v>
      </c>
      <c r="J53" s="13">
        <v>619.13</v>
      </c>
    </row>
    <row r="54" ht="14.25" spans="1:10">
      <c r="A54" s="11" t="s">
        <v>149</v>
      </c>
      <c r="B54" s="12">
        <v>2951593.049</v>
      </c>
      <c r="C54" s="12">
        <v>520241.825</v>
      </c>
      <c r="D54" s="15">
        <v>615.93</v>
      </c>
      <c r="G54" s="11" t="s">
        <v>150</v>
      </c>
      <c r="H54" s="12">
        <v>2951618.446</v>
      </c>
      <c r="I54" s="12">
        <v>520210.587</v>
      </c>
      <c r="J54" s="22">
        <v>616.2</v>
      </c>
    </row>
    <row r="55" ht="14.25" spans="1:10">
      <c r="A55" s="11" t="s">
        <v>151</v>
      </c>
      <c r="B55" s="12">
        <v>2951780.786</v>
      </c>
      <c r="C55" s="12">
        <v>520110.863</v>
      </c>
      <c r="D55" s="15">
        <v>614.02</v>
      </c>
      <c r="G55" s="11" t="s">
        <v>152</v>
      </c>
      <c r="H55" s="12">
        <v>2951772.232</v>
      </c>
      <c r="I55" s="12">
        <v>520130.408</v>
      </c>
      <c r="J55" s="13">
        <v>614.21</v>
      </c>
    </row>
    <row r="56" ht="14.25" spans="1:10">
      <c r="A56" s="11" t="s">
        <v>153</v>
      </c>
      <c r="B56" s="12">
        <v>2951990.477</v>
      </c>
      <c r="C56" s="12">
        <v>520115.915</v>
      </c>
      <c r="D56" s="15">
        <v>614.88</v>
      </c>
      <c r="G56" s="11" t="s">
        <v>154</v>
      </c>
      <c r="H56" s="12">
        <v>2952012.656</v>
      </c>
      <c r="I56" s="12">
        <v>520129.399</v>
      </c>
      <c r="J56" s="13">
        <v>609.42</v>
      </c>
    </row>
    <row r="57" ht="14.25" spans="1:10">
      <c r="A57" s="11" t="s">
        <v>155</v>
      </c>
      <c r="B57" s="12">
        <v>2952115.109</v>
      </c>
      <c r="C57" s="12">
        <v>520156.814</v>
      </c>
      <c r="D57" s="15">
        <v>609.13</v>
      </c>
      <c r="G57" s="11" t="s">
        <v>35</v>
      </c>
      <c r="H57" s="12">
        <v>2952193.352</v>
      </c>
      <c r="I57" s="12">
        <v>520060.026</v>
      </c>
      <c r="J57" s="13">
        <v>606.62</v>
      </c>
    </row>
    <row r="58" ht="14.25" spans="1:4">
      <c r="A58" s="11" t="s">
        <v>33</v>
      </c>
      <c r="B58" s="12">
        <v>2952133.819</v>
      </c>
      <c r="C58" s="12">
        <v>520029.574</v>
      </c>
      <c r="D58" s="15">
        <v>607.55</v>
      </c>
    </row>
  </sheetData>
  <mergeCells count="6">
    <mergeCell ref="A2:D2"/>
    <mergeCell ref="G2:J2"/>
    <mergeCell ref="M2:P2"/>
    <mergeCell ref="A6:D6"/>
    <mergeCell ref="G6:J6"/>
    <mergeCell ref="M6:P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管理范围统计表</vt:lpstr>
      <vt:lpstr>附件一 桩界（碑）坐标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</dc:creator>
  <cp:lastModifiedBy>   　   　   　   　    </cp:lastModifiedBy>
  <dcterms:created xsi:type="dcterms:W3CDTF">2020-09-15T08:27:00Z</dcterms:created>
  <dcterms:modified xsi:type="dcterms:W3CDTF">2021-07-16T07:10:52Z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DD32EFE0A50644B2B2AE44C66791B1BF</vt:lpwstr>
  </property>
</Properties>
</file>